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l\Documents\Dem Women\"/>
    </mc:Choice>
  </mc:AlternateContent>
  <xr:revisionPtr revIDLastSave="0" documentId="8_{06ECA7D9-71A8-48F4-81F3-7D280873D4C3}" xr6:coauthVersionLast="47" xr6:coauthVersionMax="47" xr10:uidLastSave="{00000000-0000-0000-0000-000000000000}"/>
  <bookViews>
    <workbookView xWindow="-110" yWindow="-110" windowWidth="19420" windowHeight="10300" xr2:uid="{9B6A292E-0D6B-4F39-9A11-5D09475E99EC}"/>
  </bookViews>
  <sheets>
    <sheet name="Candidates - SDC" sheetId="1" r:id="rId1"/>
    <sheet name="Orgs - 501c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1" l="1"/>
  <c r="C11" i="2"/>
  <c r="E9" i="2"/>
  <c r="E8" i="2"/>
  <c r="E7" i="2"/>
  <c r="E6" i="2"/>
  <c r="E5" i="2"/>
  <c r="E4" i="2"/>
  <c r="D57" i="1"/>
  <c r="K11" i="1"/>
  <c r="H11" i="1"/>
  <c r="J11" i="1" s="1"/>
  <c r="K10" i="1"/>
  <c r="H10" i="1"/>
  <c r="J10" i="1" s="1"/>
  <c r="K9" i="1"/>
  <c r="H9" i="1"/>
  <c r="J9" i="1" s="1"/>
  <c r="K6" i="1"/>
  <c r="K5" i="1"/>
  <c r="H6" i="1"/>
  <c r="J6" i="1" s="1"/>
  <c r="H5" i="1"/>
  <c r="J5" i="1" s="1"/>
  <c r="K34" i="1"/>
  <c r="K26" i="1"/>
  <c r="K25" i="1"/>
  <c r="K24" i="1"/>
  <c r="K23" i="1"/>
  <c r="K22" i="1"/>
  <c r="K21" i="1"/>
  <c r="K17" i="1"/>
  <c r="K16" i="1"/>
  <c r="K15" i="1"/>
  <c r="K14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5" i="1"/>
  <c r="J33" i="1"/>
  <c r="J32" i="1"/>
  <c r="J31" i="1"/>
  <c r="J30" i="1"/>
  <c r="J29" i="1"/>
  <c r="H26" i="1"/>
  <c r="J26" i="1" s="1"/>
  <c r="H35" i="1"/>
  <c r="K35" i="1" s="1"/>
  <c r="H54" i="1"/>
  <c r="K54" i="1" s="1"/>
  <c r="H53" i="1"/>
  <c r="K53" i="1" s="1"/>
  <c r="H52" i="1"/>
  <c r="K52" i="1" s="1"/>
  <c r="H51" i="1"/>
  <c r="K51" i="1" s="1"/>
  <c r="H50" i="1"/>
  <c r="K50" i="1" s="1"/>
  <c r="H49" i="1"/>
  <c r="K49" i="1" s="1"/>
  <c r="H48" i="1"/>
  <c r="K48" i="1" s="1"/>
  <c r="H47" i="1"/>
  <c r="K47" i="1" s="1"/>
  <c r="H46" i="1"/>
  <c r="K46" i="1" s="1"/>
  <c r="H45" i="1"/>
  <c r="K45" i="1" s="1"/>
  <c r="H44" i="1"/>
  <c r="K44" i="1" s="1"/>
  <c r="H43" i="1"/>
  <c r="K43" i="1" s="1"/>
  <c r="H42" i="1"/>
  <c r="K42" i="1" s="1"/>
  <c r="H41" i="1"/>
  <c r="K41" i="1" s="1"/>
  <c r="H40" i="1"/>
  <c r="K40" i="1" s="1"/>
  <c r="H39" i="1"/>
  <c r="K39" i="1" s="1"/>
  <c r="H38" i="1"/>
  <c r="K38" i="1" s="1"/>
  <c r="H34" i="1"/>
  <c r="J34" i="1" s="1"/>
  <c r="H33" i="1"/>
  <c r="K33" i="1" s="1"/>
  <c r="H32" i="1"/>
  <c r="K32" i="1" s="1"/>
  <c r="H31" i="1"/>
  <c r="K31" i="1" s="1"/>
  <c r="H30" i="1"/>
  <c r="K30" i="1" s="1"/>
  <c r="H25" i="1"/>
  <c r="J25" i="1" s="1"/>
  <c r="H24" i="1"/>
  <c r="J24" i="1" s="1"/>
  <c r="H23" i="1"/>
  <c r="J23" i="1" s="1"/>
  <c r="H22" i="1"/>
  <c r="J22" i="1" s="1"/>
  <c r="H21" i="1"/>
  <c r="J21" i="1" s="1"/>
  <c r="H29" i="1"/>
  <c r="K29" i="1" s="1"/>
  <c r="H17" i="1"/>
  <c r="J17" i="1" s="1"/>
  <c r="H20" i="1"/>
  <c r="J20" i="1" s="1"/>
  <c r="H16" i="1"/>
  <c r="J16" i="1" s="1"/>
  <c r="H15" i="1"/>
  <c r="J15" i="1" s="1"/>
  <c r="H14" i="1"/>
  <c r="J14" i="1" s="1"/>
  <c r="J57" i="1" l="1"/>
  <c r="K57" i="1"/>
  <c r="E15" i="1" l="1"/>
  <c r="E16" i="1" s="1"/>
  <c r="E20" i="1" s="1"/>
  <c r="E17" i="1" s="1"/>
  <c r="E21" i="1" s="1"/>
  <c r="E22" i="1" s="1"/>
  <c r="E23" i="1" s="1"/>
  <c r="E24" i="1" s="1"/>
  <c r="E25" i="1" s="1"/>
  <c r="E26" i="1" l="1"/>
  <c r="E29" i="1" s="1"/>
  <c r="E30" i="1" s="1"/>
  <c r="E31" i="1" s="1"/>
  <c r="E32" i="1" s="1"/>
  <c r="E33" i="1" s="1"/>
  <c r="E34" i="1" s="1"/>
  <c r="E35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</calcChain>
</file>

<file path=xl/sharedStrings.xml><?xml version="1.0" encoding="utf-8"?>
<sst xmlns="http://schemas.openxmlformats.org/spreadsheetml/2006/main" count="191" uniqueCount="133">
  <si>
    <t>Phil</t>
  </si>
  <si>
    <t>Dave</t>
  </si>
  <si>
    <t>Marchman</t>
  </si>
  <si>
    <t>Prior</t>
  </si>
  <si>
    <t>Total</t>
  </si>
  <si>
    <t>Name</t>
  </si>
  <si>
    <t>Donation</t>
  </si>
  <si>
    <t>Plomer</t>
  </si>
  <si>
    <t>Mullica</t>
  </si>
  <si>
    <t>SD24</t>
  </si>
  <si>
    <t>SOS</t>
  </si>
  <si>
    <t>Young</t>
  </si>
  <si>
    <t>Treasurer</t>
  </si>
  <si>
    <t>SD15</t>
  </si>
  <si>
    <t>AG</t>
  </si>
  <si>
    <t>SBOE</t>
  </si>
  <si>
    <t>Griswold</t>
  </si>
  <si>
    <t>FF?</t>
  </si>
  <si>
    <t>Y</t>
  </si>
  <si>
    <t>Amabile</t>
  </si>
  <si>
    <t>Joseph</t>
  </si>
  <si>
    <t>McCormick</t>
  </si>
  <si>
    <t>Parenti</t>
  </si>
  <si>
    <t>HD10</t>
  </si>
  <si>
    <t>HD49</t>
  </si>
  <si>
    <t>HD12</t>
  </si>
  <si>
    <t>HD11</t>
  </si>
  <si>
    <t>HD19</t>
  </si>
  <si>
    <t>State</t>
  </si>
  <si>
    <t>Boulder County</t>
  </si>
  <si>
    <t>CD8</t>
  </si>
  <si>
    <t>HD34</t>
  </si>
  <si>
    <t>Wilford</t>
  </si>
  <si>
    <t>HD50</t>
  </si>
  <si>
    <t>Solis</t>
  </si>
  <si>
    <t>Ortega</t>
  </si>
  <si>
    <t>Regent</t>
  </si>
  <si>
    <t>Sullivan</t>
  </si>
  <si>
    <t>Ortiz</t>
  </si>
  <si>
    <t>Cutter</t>
  </si>
  <si>
    <t>Roberts</t>
  </si>
  <si>
    <t>Henrichsen</t>
  </si>
  <si>
    <t>Exum</t>
  </si>
  <si>
    <t>Winter</t>
  </si>
  <si>
    <t>Swing</t>
  </si>
  <si>
    <t>MacLachan</t>
  </si>
  <si>
    <t>Daugherty</t>
  </si>
  <si>
    <t>Titone</t>
  </si>
  <si>
    <t>Snyder</t>
  </si>
  <si>
    <t>Mauro</t>
  </si>
  <si>
    <t>Lukens</t>
  </si>
  <si>
    <t>English</t>
  </si>
  <si>
    <t>Leider</t>
  </si>
  <si>
    <t>Dickson</t>
  </si>
  <si>
    <t>SD25</t>
  </si>
  <si>
    <t>Pinter</t>
  </si>
  <si>
    <t>Cnty Com</t>
  </si>
  <si>
    <t>Stolzman</t>
  </si>
  <si>
    <t>Federal</t>
  </si>
  <si>
    <t>Bennet</t>
  </si>
  <si>
    <t>Caraveo</t>
  </si>
  <si>
    <t>BC Dems</t>
  </si>
  <si>
    <t>Colo Dems</t>
  </si>
  <si>
    <t>FF</t>
  </si>
  <si>
    <t>Non-FF</t>
  </si>
  <si>
    <t>USS</t>
  </si>
  <si>
    <t>CD7</t>
  </si>
  <si>
    <t xml:space="preserve">Total </t>
  </si>
  <si>
    <t>Emerge</t>
  </si>
  <si>
    <t>New Era</t>
  </si>
  <si>
    <t>COLOR</t>
  </si>
  <si>
    <t>Conservation CO</t>
  </si>
  <si>
    <t>UNE</t>
  </si>
  <si>
    <t>Colorado Peoples Action</t>
  </si>
  <si>
    <t>Michael</t>
  </si>
  <si>
    <t>Yadira</t>
  </si>
  <si>
    <t>Pettersen</t>
  </si>
  <si>
    <t>Weiser</t>
  </si>
  <si>
    <t>Jena</t>
  </si>
  <si>
    <t>Janice</t>
  </si>
  <si>
    <t>Kathy</t>
  </si>
  <si>
    <t>Karen</t>
  </si>
  <si>
    <t>Tracey</t>
  </si>
  <si>
    <t>Judy</t>
  </si>
  <si>
    <t>Bernett</t>
  </si>
  <si>
    <t>Junie</t>
  </si>
  <si>
    <t>Jennifer</t>
  </si>
  <si>
    <t>Ashley</t>
  </si>
  <si>
    <t>Kyle</t>
  </si>
  <si>
    <t>Jenny</t>
  </si>
  <si>
    <t>Mary</t>
  </si>
  <si>
    <t>Rhonda</t>
  </si>
  <si>
    <t>Yolanda</t>
  </si>
  <si>
    <t>Faith</t>
  </si>
  <si>
    <t>Emma</t>
  </si>
  <si>
    <t>Tom</t>
  </si>
  <si>
    <t>SD27</t>
  </si>
  <si>
    <t>SD20</t>
  </si>
  <si>
    <t>Lisa</t>
  </si>
  <si>
    <t>Dylan</t>
  </si>
  <si>
    <t>SD18</t>
  </si>
  <si>
    <t>SD03</t>
  </si>
  <si>
    <t>Nick</t>
  </si>
  <si>
    <t>SD11</t>
  </si>
  <si>
    <t>Tony</t>
  </si>
  <si>
    <t>HD13</t>
  </si>
  <si>
    <t>McCluskie</t>
  </si>
  <si>
    <t>Julie</t>
  </si>
  <si>
    <t>HD59</t>
  </si>
  <si>
    <t>Barbara</t>
  </si>
  <si>
    <t>David</t>
  </si>
  <si>
    <t>HD38</t>
  </si>
  <si>
    <t>HD24</t>
  </si>
  <si>
    <t>Lindsay</t>
  </si>
  <si>
    <t>HD27</t>
  </si>
  <si>
    <t>Brianna</t>
  </si>
  <si>
    <t>HD18</t>
  </si>
  <si>
    <t>Marc</t>
  </si>
  <si>
    <t>HD33</t>
  </si>
  <si>
    <t>William</t>
  </si>
  <si>
    <t>Lindstedt</t>
  </si>
  <si>
    <t>HD46</t>
  </si>
  <si>
    <t>Tisha</t>
  </si>
  <si>
    <t>HD26</t>
  </si>
  <si>
    <t>Megan</t>
  </si>
  <si>
    <t>HD17</t>
  </si>
  <si>
    <t>Regina</t>
  </si>
  <si>
    <t>HD28</t>
  </si>
  <si>
    <t>Sheila</t>
  </si>
  <si>
    <t>HD37</t>
  </si>
  <si>
    <t>Ruby</t>
  </si>
  <si>
    <t>September 2022 Contribution Recommendations</t>
  </si>
  <si>
    <t>Brittany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</si>
</sst>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1" xfId="0" applyBorder="1"/>
    <xf numFmtId="6" fontId="0" fillId="0" borderId="1" xfId="0" applyNumberFormat="1" applyBorder="1"/>
    <xf numFmtId="6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6" fontId="0" fillId="0" borderId="0" xfId="0" applyNumberFormat="1" applyFont="1"/>
    <xf numFmtId="0" fontId="0" fillId="0" borderId="1" xfId="0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0" fillId="0" borderId="1" xfId="0" applyBorder="1" applyAlignment="1">
      <alignment horizontal="center"/>
    </xf>
    <xf numFmtId="8" fontId="0" fillId="0" borderId="0" xfId="0" applyNumberFormat="1"/>
    <xf numFmtId="0" fontId="0" fillId="0" borderId="0" xfId="0" applyBorder="1"/>
    <xf numFmtId="6" fontId="0" fillId="0" borderId="0" xfId="0" applyNumberFormat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2B965-4C17-47E5-B98D-160C7CB83780}">
  <dimension ref="A1:K57"/>
  <sheetViews>
    <sheetView tabSelected="1" zoomScale="130" zoomScaleNormal="130" workbookViewId="0">
      <selection activeCell="B11" sqref="B11"/>
    </sheetView>
  </sheetViews>
  <sheetFormatPr defaultRowHeight="14.5" x14ac:dyDescent="0.35"/>
  <cols>
    <col min="3" max="3" width="10.26953125" bestFit="1" customWidth="1"/>
    <col min="9" max="9" width="9.1796875" style="6"/>
  </cols>
  <sheetData>
    <row r="1" spans="1:11" x14ac:dyDescent="0.35">
      <c r="A1" s="21" t="s">
        <v>131</v>
      </c>
    </row>
    <row r="2" spans="1:11" x14ac:dyDescent="0.35">
      <c r="D2" s="2"/>
    </row>
    <row r="3" spans="1:11" x14ac:dyDescent="0.35">
      <c r="C3" s="16"/>
      <c r="D3" s="17"/>
    </row>
    <row r="4" spans="1:11" x14ac:dyDescent="0.35">
      <c r="A4" s="13" t="s">
        <v>58</v>
      </c>
      <c r="B4" s="13"/>
      <c r="C4" s="8" t="s">
        <v>5</v>
      </c>
      <c r="D4" s="9" t="s">
        <v>6</v>
      </c>
      <c r="E4" s="8" t="s">
        <v>4</v>
      </c>
      <c r="F4" s="8"/>
      <c r="G4" s="8" t="s">
        <v>3</v>
      </c>
      <c r="H4" s="8" t="s">
        <v>4</v>
      </c>
      <c r="I4" s="11" t="s">
        <v>17</v>
      </c>
      <c r="J4" s="11" t="s">
        <v>63</v>
      </c>
      <c r="K4" s="11" t="s">
        <v>64</v>
      </c>
    </row>
    <row r="5" spans="1:11" x14ac:dyDescent="0.35">
      <c r="C5" t="s">
        <v>61</v>
      </c>
      <c r="D5" s="17"/>
      <c r="G5" s="17">
        <v>950</v>
      </c>
      <c r="H5" s="2">
        <f>D5+G5</f>
        <v>950</v>
      </c>
      <c r="I5" s="6" t="s">
        <v>18</v>
      </c>
      <c r="J5" s="2">
        <f>IF(I5="Y",H5,"")</f>
        <v>950</v>
      </c>
      <c r="K5" s="2" t="str">
        <f>IF(I5="Y","",H5)</f>
        <v/>
      </c>
    </row>
    <row r="6" spans="1:11" x14ac:dyDescent="0.35">
      <c r="C6" t="s">
        <v>62</v>
      </c>
      <c r="D6" s="17"/>
      <c r="G6" s="17">
        <v>500</v>
      </c>
      <c r="H6" s="2">
        <f>D6+G6</f>
        <v>500</v>
      </c>
      <c r="I6" s="6" t="s">
        <v>18</v>
      </c>
      <c r="J6" s="2">
        <f>IF(I6="Y",H6,"")</f>
        <v>500</v>
      </c>
      <c r="K6" s="2" t="str">
        <f>IF(I6="Y","",H6)</f>
        <v/>
      </c>
    </row>
    <row r="7" spans="1:11" x14ac:dyDescent="0.35">
      <c r="C7" s="16"/>
      <c r="D7" s="17"/>
    </row>
    <row r="8" spans="1:11" x14ac:dyDescent="0.35">
      <c r="A8" s="13" t="s">
        <v>58</v>
      </c>
      <c r="B8" s="13"/>
      <c r="C8" s="8" t="s">
        <v>5</v>
      </c>
      <c r="D8" s="9" t="s">
        <v>6</v>
      </c>
      <c r="E8" s="8" t="s">
        <v>4</v>
      </c>
      <c r="F8" s="8"/>
      <c r="G8" s="8" t="s">
        <v>3</v>
      </c>
      <c r="H8" s="8" t="s">
        <v>4</v>
      </c>
      <c r="I8" s="11" t="s">
        <v>17</v>
      </c>
      <c r="J8" s="11" t="s">
        <v>63</v>
      </c>
      <c r="K8" s="11" t="s">
        <v>64</v>
      </c>
    </row>
    <row r="9" spans="1:11" x14ac:dyDescent="0.35">
      <c r="A9" t="s">
        <v>65</v>
      </c>
      <c r="B9" t="s">
        <v>74</v>
      </c>
      <c r="C9" s="12" t="s">
        <v>59</v>
      </c>
      <c r="D9" s="17"/>
      <c r="G9" s="2">
        <v>250</v>
      </c>
      <c r="H9" s="2">
        <f>D9+G9</f>
        <v>250</v>
      </c>
      <c r="I9" s="6" t="s">
        <v>18</v>
      </c>
      <c r="J9" s="2">
        <f>IF(I9="Y",H9,"")</f>
        <v>250</v>
      </c>
      <c r="K9" s="2" t="str">
        <f>IF(I9="Y","",H9)</f>
        <v/>
      </c>
    </row>
    <row r="10" spans="1:11" x14ac:dyDescent="0.35">
      <c r="A10" t="s">
        <v>30</v>
      </c>
      <c r="B10" t="s">
        <v>75</v>
      </c>
      <c r="C10" s="12" t="s">
        <v>60</v>
      </c>
      <c r="D10" s="17"/>
      <c r="G10" s="2">
        <v>500</v>
      </c>
      <c r="H10" s="2">
        <f>D10+G10</f>
        <v>500</v>
      </c>
      <c r="I10" s="6" t="s">
        <v>18</v>
      </c>
      <c r="J10" s="2">
        <f>IF(I10="Y",H10,"")</f>
        <v>500</v>
      </c>
      <c r="K10" s="2" t="str">
        <f>IF(I10="Y","",H10)</f>
        <v/>
      </c>
    </row>
    <row r="11" spans="1:11" x14ac:dyDescent="0.35">
      <c r="A11" t="s">
        <v>66</v>
      </c>
      <c r="B11" t="s">
        <v>132</v>
      </c>
      <c r="C11" s="12" t="s">
        <v>76</v>
      </c>
      <c r="D11" s="17"/>
      <c r="G11" s="2">
        <v>250</v>
      </c>
      <c r="H11" s="2">
        <f>D11+G11</f>
        <v>250</v>
      </c>
      <c r="I11" s="6" t="s">
        <v>18</v>
      </c>
      <c r="J11" s="2">
        <f>IF(I11="Y",H11,"")</f>
        <v>250</v>
      </c>
      <c r="K11" s="2" t="str">
        <f>IF(I11="Y","",H11)</f>
        <v/>
      </c>
    </row>
    <row r="12" spans="1:11" x14ac:dyDescent="0.35">
      <c r="A12" s="1"/>
      <c r="B12" s="1"/>
    </row>
    <row r="13" spans="1:11" x14ac:dyDescent="0.35">
      <c r="A13" s="13" t="s">
        <v>28</v>
      </c>
      <c r="B13" s="13"/>
      <c r="C13" s="8" t="s">
        <v>5</v>
      </c>
      <c r="D13" s="9" t="s">
        <v>6</v>
      </c>
      <c r="E13" s="8" t="s">
        <v>4</v>
      </c>
      <c r="F13" s="8"/>
      <c r="G13" s="8" t="s">
        <v>3</v>
      </c>
      <c r="H13" s="8" t="s">
        <v>4</v>
      </c>
      <c r="I13" s="11" t="s">
        <v>17</v>
      </c>
      <c r="J13" s="11" t="s">
        <v>63</v>
      </c>
      <c r="K13" s="11" t="s">
        <v>64</v>
      </c>
    </row>
    <row r="14" spans="1:11" x14ac:dyDescent="0.35">
      <c r="A14" t="s">
        <v>14</v>
      </c>
      <c r="B14" s="18" t="s">
        <v>0</v>
      </c>
      <c r="C14" t="s">
        <v>77</v>
      </c>
      <c r="D14" s="2">
        <v>0</v>
      </c>
      <c r="G14" s="2">
        <v>1500</v>
      </c>
      <c r="H14" s="2">
        <f>D14+G14</f>
        <v>1500</v>
      </c>
      <c r="I14" s="6" t="s">
        <v>18</v>
      </c>
      <c r="J14" s="2">
        <f>IF(I14="Y",H14,"")</f>
        <v>1500</v>
      </c>
      <c r="K14" s="2" t="str">
        <f>IF(I14="Y","",H14)</f>
        <v/>
      </c>
    </row>
    <row r="15" spans="1:11" x14ac:dyDescent="0.35">
      <c r="A15" t="s">
        <v>10</v>
      </c>
      <c r="B15" s="18" t="s">
        <v>78</v>
      </c>
      <c r="C15" t="s">
        <v>16</v>
      </c>
      <c r="D15" s="2">
        <v>1000</v>
      </c>
      <c r="E15" s="2">
        <f>D15+E14</f>
        <v>1000</v>
      </c>
      <c r="F15" s="7"/>
      <c r="G15" s="2">
        <v>500</v>
      </c>
      <c r="H15" s="2">
        <f>D15+G15</f>
        <v>1500</v>
      </c>
      <c r="I15" s="6" t="s">
        <v>18</v>
      </c>
      <c r="J15" s="2">
        <f t="shared" ref="J15:J17" si="0">IF(I15="Y",H15,"")</f>
        <v>1500</v>
      </c>
      <c r="K15" s="2" t="str">
        <f t="shared" ref="K15:K54" si="1">IF(I15="Y","",H15)</f>
        <v/>
      </c>
    </row>
    <row r="16" spans="1:11" x14ac:dyDescent="0.35">
      <c r="A16" t="s">
        <v>12</v>
      </c>
      <c r="B16" s="18" t="s">
        <v>1</v>
      </c>
      <c r="C16" t="s">
        <v>11</v>
      </c>
      <c r="D16" s="2">
        <v>1250</v>
      </c>
      <c r="E16" s="2">
        <f>D16+E15</f>
        <v>2250</v>
      </c>
      <c r="G16" s="2">
        <v>250</v>
      </c>
      <c r="H16" s="2">
        <f>D16+G16</f>
        <v>1500</v>
      </c>
      <c r="I16" s="6" t="s">
        <v>18</v>
      </c>
      <c r="J16" s="2">
        <f t="shared" si="0"/>
        <v>1500</v>
      </c>
      <c r="K16" s="2" t="str">
        <f t="shared" si="1"/>
        <v/>
      </c>
    </row>
    <row r="17" spans="1:11" x14ac:dyDescent="0.35">
      <c r="A17" t="s">
        <v>15</v>
      </c>
      <c r="B17" s="18" t="s">
        <v>80</v>
      </c>
      <c r="C17" t="s">
        <v>7</v>
      </c>
      <c r="D17" s="10">
        <v>1250</v>
      </c>
      <c r="E17" s="2">
        <f>D17+E20</f>
        <v>4750</v>
      </c>
      <c r="G17" s="2">
        <v>250</v>
      </c>
      <c r="H17" s="2">
        <f>D17+G17</f>
        <v>1500</v>
      </c>
      <c r="I17" s="6" t="s">
        <v>18</v>
      </c>
      <c r="J17" s="2">
        <f t="shared" si="0"/>
        <v>1500</v>
      </c>
      <c r="K17" s="2" t="str">
        <f t="shared" si="1"/>
        <v/>
      </c>
    </row>
    <row r="18" spans="1:11" x14ac:dyDescent="0.35">
      <c r="K18" s="2"/>
    </row>
    <row r="19" spans="1:11" x14ac:dyDescent="0.35">
      <c r="A19" s="13" t="s">
        <v>29</v>
      </c>
      <c r="B19" s="13"/>
      <c r="C19" s="3"/>
      <c r="D19" s="3"/>
      <c r="E19" s="3"/>
      <c r="F19" s="3"/>
      <c r="G19" s="8" t="s">
        <v>3</v>
      </c>
      <c r="H19" s="8" t="s">
        <v>4</v>
      </c>
      <c r="I19" s="11" t="s">
        <v>17</v>
      </c>
      <c r="J19" s="11" t="s">
        <v>63</v>
      </c>
      <c r="K19" s="11" t="s">
        <v>64</v>
      </c>
    </row>
    <row r="20" spans="1:11" x14ac:dyDescent="0.35">
      <c r="A20" t="s">
        <v>13</v>
      </c>
      <c r="B20" s="18" t="s">
        <v>79</v>
      </c>
      <c r="C20" s="12" t="s">
        <v>2</v>
      </c>
      <c r="D20" s="10">
        <v>1250</v>
      </c>
      <c r="E20" s="2">
        <f>D20+E16</f>
        <v>3500</v>
      </c>
      <c r="G20" s="2">
        <v>250</v>
      </c>
      <c r="H20" s="2">
        <f t="shared" ref="H20:H26" si="2">D20+G20</f>
        <v>1500</v>
      </c>
      <c r="I20" s="6" t="s">
        <v>18</v>
      </c>
      <c r="J20" s="2">
        <f>IF(I20="Y",H20,"")</f>
        <v>1500</v>
      </c>
      <c r="K20" s="2" t="str">
        <f t="shared" si="1"/>
        <v/>
      </c>
    </row>
    <row r="21" spans="1:11" x14ac:dyDescent="0.35">
      <c r="A21" t="s">
        <v>26</v>
      </c>
      <c r="B21" s="18" t="s">
        <v>81</v>
      </c>
      <c r="C21" t="s">
        <v>21</v>
      </c>
      <c r="D21" s="2">
        <v>400</v>
      </c>
      <c r="E21" s="2">
        <f>D21+E17</f>
        <v>5150</v>
      </c>
      <c r="H21" s="2">
        <f t="shared" si="2"/>
        <v>400</v>
      </c>
      <c r="I21" s="6" t="s">
        <v>18</v>
      </c>
      <c r="J21" s="2">
        <f t="shared" ref="J21:J26" si="3">IF(I21="Y",H21,"")</f>
        <v>400</v>
      </c>
      <c r="K21" s="2" t="str">
        <f t="shared" si="1"/>
        <v/>
      </c>
    </row>
    <row r="22" spans="1:11" x14ac:dyDescent="0.35">
      <c r="A22" t="s">
        <v>25</v>
      </c>
      <c r="B22" s="18" t="s">
        <v>82</v>
      </c>
      <c r="C22" t="s">
        <v>84</v>
      </c>
      <c r="D22" s="2">
        <v>400</v>
      </c>
      <c r="E22" s="2">
        <f>D22+E21</f>
        <v>5550</v>
      </c>
      <c r="H22" s="2">
        <f t="shared" si="2"/>
        <v>400</v>
      </c>
      <c r="I22" s="6" t="s">
        <v>18</v>
      </c>
      <c r="J22" s="2">
        <f t="shared" si="3"/>
        <v>400</v>
      </c>
      <c r="K22" s="2" t="str">
        <f t="shared" si="1"/>
        <v/>
      </c>
    </row>
    <row r="23" spans="1:11" x14ac:dyDescent="0.35">
      <c r="A23" t="s">
        <v>24</v>
      </c>
      <c r="B23" s="18" t="s">
        <v>83</v>
      </c>
      <c r="C23" t="s">
        <v>19</v>
      </c>
      <c r="D23" s="2">
        <v>400</v>
      </c>
      <c r="E23" s="2">
        <f>D23+E22</f>
        <v>5950</v>
      </c>
      <c r="H23" s="2">
        <f t="shared" si="2"/>
        <v>400</v>
      </c>
      <c r="I23" s="6" t="s">
        <v>18</v>
      </c>
      <c r="J23" s="2">
        <f t="shared" si="3"/>
        <v>400</v>
      </c>
      <c r="K23" s="2" t="str">
        <f t="shared" si="1"/>
        <v/>
      </c>
    </row>
    <row r="24" spans="1:11" x14ac:dyDescent="0.35">
      <c r="A24" t="s">
        <v>23</v>
      </c>
      <c r="B24" s="18" t="s">
        <v>85</v>
      </c>
      <c r="C24" t="s">
        <v>20</v>
      </c>
      <c r="D24" s="2">
        <v>400</v>
      </c>
      <c r="E24" s="2">
        <f>D24+E23</f>
        <v>6350</v>
      </c>
      <c r="H24" s="2">
        <f t="shared" si="2"/>
        <v>400</v>
      </c>
      <c r="I24" s="6" t="s">
        <v>18</v>
      </c>
      <c r="J24" s="2">
        <f t="shared" si="3"/>
        <v>400</v>
      </c>
      <c r="K24" s="2" t="str">
        <f t="shared" si="1"/>
        <v/>
      </c>
    </row>
    <row r="25" spans="1:11" x14ac:dyDescent="0.35">
      <c r="A25" t="s">
        <v>27</v>
      </c>
      <c r="B25" s="18" t="s">
        <v>86</v>
      </c>
      <c r="C25" t="s">
        <v>22</v>
      </c>
      <c r="D25" s="2">
        <v>150</v>
      </c>
      <c r="E25" s="2">
        <f>D25+E24</f>
        <v>6500</v>
      </c>
      <c r="G25" s="2">
        <v>250</v>
      </c>
      <c r="H25" s="2">
        <f t="shared" si="2"/>
        <v>400</v>
      </c>
      <c r="I25" s="6" t="s">
        <v>18</v>
      </c>
      <c r="J25" s="2">
        <f t="shared" si="3"/>
        <v>400</v>
      </c>
      <c r="K25" s="2" t="str">
        <f t="shared" si="1"/>
        <v/>
      </c>
    </row>
    <row r="26" spans="1:11" x14ac:dyDescent="0.35">
      <c r="A26" t="s">
        <v>56</v>
      </c>
      <c r="B26" s="18" t="s">
        <v>87</v>
      </c>
      <c r="C26" t="s">
        <v>57</v>
      </c>
      <c r="D26" s="2">
        <v>400</v>
      </c>
      <c r="E26" s="2">
        <f>D26+E25</f>
        <v>6900</v>
      </c>
      <c r="H26" s="2">
        <f t="shared" si="2"/>
        <v>400</v>
      </c>
      <c r="I26" s="6" t="s">
        <v>18</v>
      </c>
      <c r="J26" s="2">
        <f t="shared" si="3"/>
        <v>400</v>
      </c>
      <c r="K26" s="2" t="str">
        <f t="shared" si="1"/>
        <v/>
      </c>
    </row>
    <row r="27" spans="1:11" x14ac:dyDescent="0.35">
      <c r="K27" s="2"/>
    </row>
    <row r="28" spans="1:11" x14ac:dyDescent="0.35">
      <c r="A28" s="3" t="s">
        <v>30</v>
      </c>
      <c r="B28" s="3"/>
      <c r="C28" s="3"/>
      <c r="D28" s="3"/>
      <c r="E28" s="3"/>
      <c r="F28" s="3"/>
      <c r="G28" s="8" t="s">
        <v>3</v>
      </c>
      <c r="H28" s="8" t="s">
        <v>4</v>
      </c>
      <c r="I28" s="11" t="s">
        <v>17</v>
      </c>
      <c r="J28" s="11" t="s">
        <v>63</v>
      </c>
      <c r="K28" s="11" t="s">
        <v>64</v>
      </c>
    </row>
    <row r="29" spans="1:11" x14ac:dyDescent="0.35">
      <c r="A29" t="s">
        <v>9</v>
      </c>
      <c r="B29" t="s">
        <v>88</v>
      </c>
      <c r="C29" t="s">
        <v>8</v>
      </c>
      <c r="D29" s="10">
        <v>750</v>
      </c>
      <c r="E29" s="2">
        <f>D29+E26</f>
        <v>7650</v>
      </c>
      <c r="G29" s="2">
        <v>250</v>
      </c>
      <c r="H29" s="2">
        <f t="shared" ref="H29:H35" si="4">D29+G29</f>
        <v>1000</v>
      </c>
      <c r="J29" s="2" t="str">
        <f t="shared" ref="J29:J35" si="5">IF(I29="Y",H29,"")</f>
        <v/>
      </c>
      <c r="K29" s="2">
        <f t="shared" si="1"/>
        <v>1000</v>
      </c>
    </row>
    <row r="30" spans="1:11" x14ac:dyDescent="0.35">
      <c r="A30" t="s">
        <v>31</v>
      </c>
      <c r="B30" t="s">
        <v>89</v>
      </c>
      <c r="C30" t="s">
        <v>32</v>
      </c>
      <c r="D30" s="10">
        <v>1000</v>
      </c>
      <c r="E30" s="2">
        <f t="shared" ref="E30:E35" si="6">D30+E29</f>
        <v>8650</v>
      </c>
      <c r="G30" s="2"/>
      <c r="H30" s="2">
        <f t="shared" si="4"/>
        <v>1000</v>
      </c>
      <c r="J30" s="2" t="str">
        <f t="shared" si="5"/>
        <v/>
      </c>
      <c r="K30" s="2">
        <f t="shared" si="1"/>
        <v>1000</v>
      </c>
    </row>
    <row r="31" spans="1:11" x14ac:dyDescent="0.35">
      <c r="A31" t="s">
        <v>33</v>
      </c>
      <c r="B31" t="s">
        <v>90</v>
      </c>
      <c r="C31" t="s">
        <v>11</v>
      </c>
      <c r="D31" s="10">
        <v>750</v>
      </c>
      <c r="E31" s="2">
        <f t="shared" si="6"/>
        <v>9400</v>
      </c>
      <c r="G31" s="2">
        <v>250</v>
      </c>
      <c r="H31" s="2">
        <f t="shared" si="4"/>
        <v>1000</v>
      </c>
      <c r="J31" s="2" t="str">
        <f t="shared" si="5"/>
        <v/>
      </c>
      <c r="K31" s="2">
        <f t="shared" si="1"/>
        <v>1000</v>
      </c>
    </row>
    <row r="32" spans="1:11" x14ac:dyDescent="0.35">
      <c r="A32" t="s">
        <v>15</v>
      </c>
      <c r="B32" t="s">
        <v>91</v>
      </c>
      <c r="C32" t="s">
        <v>34</v>
      </c>
      <c r="D32" s="10">
        <v>750</v>
      </c>
      <c r="E32" s="2">
        <f t="shared" si="6"/>
        <v>10150</v>
      </c>
      <c r="G32" s="2">
        <v>250</v>
      </c>
      <c r="H32" s="2">
        <f t="shared" si="4"/>
        <v>1000</v>
      </c>
      <c r="J32" s="2" t="str">
        <f t="shared" si="5"/>
        <v/>
      </c>
      <c r="K32" s="2">
        <f t="shared" si="1"/>
        <v>1000</v>
      </c>
    </row>
    <row r="33" spans="1:11" x14ac:dyDescent="0.35">
      <c r="A33" t="s">
        <v>36</v>
      </c>
      <c r="B33" t="s">
        <v>92</v>
      </c>
      <c r="C33" t="s">
        <v>35</v>
      </c>
      <c r="D33" s="10">
        <v>1000</v>
      </c>
      <c r="E33" s="2">
        <f t="shared" si="6"/>
        <v>11150</v>
      </c>
      <c r="G33" s="2"/>
      <c r="H33" s="2">
        <f t="shared" si="4"/>
        <v>1000</v>
      </c>
      <c r="J33" s="2" t="str">
        <f t="shared" si="5"/>
        <v/>
      </c>
      <c r="K33" s="2">
        <f t="shared" si="1"/>
        <v>1000</v>
      </c>
    </row>
    <row r="34" spans="1:11" x14ac:dyDescent="0.35">
      <c r="A34" t="s">
        <v>54</v>
      </c>
      <c r="B34" t="s">
        <v>93</v>
      </c>
      <c r="C34" t="s">
        <v>43</v>
      </c>
      <c r="D34" s="10">
        <v>750</v>
      </c>
      <c r="E34" s="2">
        <f t="shared" si="6"/>
        <v>11900</v>
      </c>
      <c r="G34" s="2">
        <v>250</v>
      </c>
      <c r="H34" s="2">
        <f t="shared" si="4"/>
        <v>1000</v>
      </c>
      <c r="I34" s="6" t="s">
        <v>18</v>
      </c>
      <c r="J34" s="2">
        <f t="shared" si="5"/>
        <v>1000</v>
      </c>
      <c r="K34" s="2" t="str">
        <f t="shared" si="1"/>
        <v/>
      </c>
    </row>
    <row r="35" spans="1:11" x14ac:dyDescent="0.35">
      <c r="A35" t="s">
        <v>56</v>
      </c>
      <c r="B35" t="s">
        <v>94</v>
      </c>
      <c r="C35" t="s">
        <v>55</v>
      </c>
      <c r="D35" s="10">
        <v>1000</v>
      </c>
      <c r="E35" s="2">
        <f t="shared" si="6"/>
        <v>12900</v>
      </c>
      <c r="G35" s="2">
        <v>0</v>
      </c>
      <c r="H35" s="2">
        <f t="shared" si="4"/>
        <v>1000</v>
      </c>
      <c r="J35" s="2" t="str">
        <f t="shared" si="5"/>
        <v/>
      </c>
      <c r="K35" s="2">
        <f t="shared" si="1"/>
        <v>1000</v>
      </c>
    </row>
    <row r="36" spans="1:11" x14ac:dyDescent="0.35">
      <c r="F36" s="15"/>
      <c r="K36" s="2"/>
    </row>
    <row r="37" spans="1:11" x14ac:dyDescent="0.35">
      <c r="A37" s="3" t="s">
        <v>44</v>
      </c>
      <c r="B37" s="3"/>
      <c r="C37" s="3"/>
      <c r="D37" s="3"/>
      <c r="E37" s="3"/>
      <c r="F37" s="3"/>
      <c r="G37" s="8" t="s">
        <v>3</v>
      </c>
      <c r="H37" s="8" t="s">
        <v>4</v>
      </c>
      <c r="I37" s="11" t="s">
        <v>17</v>
      </c>
      <c r="J37" s="11" t="s">
        <v>63</v>
      </c>
      <c r="K37" s="11" t="s">
        <v>64</v>
      </c>
    </row>
    <row r="38" spans="1:11" x14ac:dyDescent="0.35">
      <c r="A38" t="s">
        <v>96</v>
      </c>
      <c r="B38" s="19" t="s">
        <v>95</v>
      </c>
      <c r="C38" t="s">
        <v>37</v>
      </c>
      <c r="D38" s="2"/>
      <c r="E38" s="2">
        <f>D38+E35</f>
        <v>12900</v>
      </c>
      <c r="G38" s="2">
        <v>250</v>
      </c>
      <c r="H38" s="2">
        <f t="shared" ref="H38:H54" si="7">D38+G38</f>
        <v>250</v>
      </c>
      <c r="J38" s="2" t="str">
        <f t="shared" ref="J38:J54" si="8">IF(I38="Y",H38,"")</f>
        <v/>
      </c>
      <c r="K38" s="2">
        <f t="shared" si="1"/>
        <v>250</v>
      </c>
    </row>
    <row r="39" spans="1:11" x14ac:dyDescent="0.35">
      <c r="A39" t="s">
        <v>97</v>
      </c>
      <c r="B39" s="19" t="s">
        <v>98</v>
      </c>
      <c r="C39" t="s">
        <v>39</v>
      </c>
      <c r="D39" s="2"/>
      <c r="E39" s="2">
        <f>D39+E38</f>
        <v>12900</v>
      </c>
      <c r="G39" s="2">
        <v>250</v>
      </c>
      <c r="H39" s="2">
        <f t="shared" si="7"/>
        <v>250</v>
      </c>
      <c r="J39" s="2" t="str">
        <f t="shared" si="8"/>
        <v/>
      </c>
      <c r="K39" s="2">
        <f t="shared" si="1"/>
        <v>250</v>
      </c>
    </row>
    <row r="40" spans="1:11" x14ac:dyDescent="0.35">
      <c r="A40" t="s">
        <v>100</v>
      </c>
      <c r="B40" s="19" t="s">
        <v>99</v>
      </c>
      <c r="C40" t="s">
        <v>40</v>
      </c>
      <c r="D40" s="2"/>
      <c r="E40" s="2">
        <f t="shared" ref="E40:E54" si="9">D40+E39</f>
        <v>12900</v>
      </c>
      <c r="G40" s="2">
        <v>250</v>
      </c>
      <c r="H40" s="2">
        <f t="shared" si="7"/>
        <v>250</v>
      </c>
      <c r="J40" s="2" t="str">
        <f t="shared" si="8"/>
        <v/>
      </c>
      <c r="K40" s="2">
        <f t="shared" si="1"/>
        <v>250</v>
      </c>
    </row>
    <row r="41" spans="1:11" x14ac:dyDescent="0.35">
      <c r="A41" t="s">
        <v>101</v>
      </c>
      <c r="B41" s="19" t="s">
        <v>102</v>
      </c>
      <c r="C41" t="s">
        <v>41</v>
      </c>
      <c r="D41" s="2"/>
      <c r="E41" s="2">
        <f t="shared" si="9"/>
        <v>12900</v>
      </c>
      <c r="G41" s="2">
        <v>250</v>
      </c>
      <c r="H41" s="2">
        <f t="shared" si="7"/>
        <v>250</v>
      </c>
      <c r="J41" s="2" t="str">
        <f t="shared" si="8"/>
        <v/>
      </c>
      <c r="K41" s="2">
        <f t="shared" si="1"/>
        <v>250</v>
      </c>
    </row>
    <row r="42" spans="1:11" x14ac:dyDescent="0.35">
      <c r="A42" t="s">
        <v>103</v>
      </c>
      <c r="B42" s="19" t="s">
        <v>104</v>
      </c>
      <c r="C42" s="12" t="s">
        <v>42</v>
      </c>
      <c r="D42" s="10">
        <v>250</v>
      </c>
      <c r="E42" s="10">
        <f t="shared" si="9"/>
        <v>13150</v>
      </c>
      <c r="G42" s="2"/>
      <c r="H42" s="2">
        <f t="shared" si="7"/>
        <v>250</v>
      </c>
      <c r="J42" s="2" t="str">
        <f t="shared" si="8"/>
        <v/>
      </c>
      <c r="K42" s="2">
        <f t="shared" si="1"/>
        <v>250</v>
      </c>
    </row>
    <row r="43" spans="1:11" x14ac:dyDescent="0.35">
      <c r="A43" t="s">
        <v>105</v>
      </c>
      <c r="B43" s="19" t="s">
        <v>107</v>
      </c>
      <c r="C43" s="12" t="s">
        <v>106</v>
      </c>
      <c r="D43" s="10"/>
      <c r="E43" s="10">
        <f t="shared" si="9"/>
        <v>13150</v>
      </c>
      <c r="G43" s="2">
        <v>250</v>
      </c>
      <c r="H43" s="2">
        <f t="shared" si="7"/>
        <v>250</v>
      </c>
      <c r="J43" s="2" t="str">
        <f t="shared" si="8"/>
        <v/>
      </c>
      <c r="K43" s="2">
        <f t="shared" si="1"/>
        <v>250</v>
      </c>
    </row>
    <row r="44" spans="1:11" x14ac:dyDescent="0.35">
      <c r="A44" t="s">
        <v>108</v>
      </c>
      <c r="B44" s="19" t="s">
        <v>109</v>
      </c>
      <c r="C44" s="12" t="s">
        <v>45</v>
      </c>
      <c r="D44" s="10"/>
      <c r="E44" s="10">
        <f t="shared" si="9"/>
        <v>13150</v>
      </c>
      <c r="G44" s="2">
        <v>250</v>
      </c>
      <c r="H44" s="2">
        <f t="shared" si="7"/>
        <v>250</v>
      </c>
      <c r="J44" s="2" t="str">
        <f t="shared" si="8"/>
        <v/>
      </c>
      <c r="K44" s="2">
        <f t="shared" si="1"/>
        <v>250</v>
      </c>
    </row>
    <row r="45" spans="1:11" x14ac:dyDescent="0.35">
      <c r="A45" t="s">
        <v>111</v>
      </c>
      <c r="B45" s="19" t="s">
        <v>110</v>
      </c>
      <c r="C45" s="12" t="s">
        <v>38</v>
      </c>
      <c r="D45" s="10"/>
      <c r="E45" s="10">
        <f t="shared" si="9"/>
        <v>13150</v>
      </c>
      <c r="G45" s="2">
        <v>250</v>
      </c>
      <c r="H45" s="2">
        <f t="shared" si="7"/>
        <v>250</v>
      </c>
      <c r="J45" s="2" t="str">
        <f t="shared" si="8"/>
        <v/>
      </c>
      <c r="K45" s="2">
        <f t="shared" si="1"/>
        <v>250</v>
      </c>
    </row>
    <row r="46" spans="1:11" x14ac:dyDescent="0.35">
      <c r="A46" t="s">
        <v>112</v>
      </c>
      <c r="B46" s="19" t="s">
        <v>113</v>
      </c>
      <c r="C46" s="12" t="s">
        <v>46</v>
      </c>
      <c r="D46" s="10"/>
      <c r="E46" s="10">
        <f t="shared" si="9"/>
        <v>13150</v>
      </c>
      <c r="G46" s="2">
        <v>250</v>
      </c>
      <c r="H46" s="2">
        <f t="shared" si="7"/>
        <v>250</v>
      </c>
      <c r="J46" s="2" t="str">
        <f t="shared" si="8"/>
        <v/>
      </c>
      <c r="K46" s="2">
        <f t="shared" si="1"/>
        <v>250</v>
      </c>
    </row>
    <row r="47" spans="1:11" x14ac:dyDescent="0.35">
      <c r="A47" t="s">
        <v>114</v>
      </c>
      <c r="B47" s="19" t="s">
        <v>115</v>
      </c>
      <c r="C47" s="12" t="s">
        <v>47</v>
      </c>
      <c r="D47" s="10"/>
      <c r="E47" s="10">
        <f t="shared" si="9"/>
        <v>13150</v>
      </c>
      <c r="G47" s="2">
        <v>250</v>
      </c>
      <c r="H47" s="2">
        <f t="shared" si="7"/>
        <v>250</v>
      </c>
      <c r="J47" s="2" t="str">
        <f t="shared" si="8"/>
        <v/>
      </c>
      <c r="K47" s="2">
        <f t="shared" si="1"/>
        <v>250</v>
      </c>
    </row>
    <row r="48" spans="1:11" x14ac:dyDescent="0.35">
      <c r="A48" t="s">
        <v>116</v>
      </c>
      <c r="B48" s="19" t="s">
        <v>117</v>
      </c>
      <c r="C48" s="12" t="s">
        <v>48</v>
      </c>
      <c r="D48" s="10"/>
      <c r="E48" s="10">
        <f t="shared" si="9"/>
        <v>13150</v>
      </c>
      <c r="G48" s="2">
        <v>250</v>
      </c>
      <c r="H48" s="2">
        <f t="shared" si="7"/>
        <v>250</v>
      </c>
      <c r="J48" s="2" t="str">
        <f t="shared" si="8"/>
        <v/>
      </c>
      <c r="K48" s="2">
        <f t="shared" si="1"/>
        <v>250</v>
      </c>
    </row>
    <row r="49" spans="1:11" x14ac:dyDescent="0.35">
      <c r="A49" t="s">
        <v>118</v>
      </c>
      <c r="B49" s="19" t="s">
        <v>119</v>
      </c>
      <c r="C49" s="12" t="s">
        <v>120</v>
      </c>
      <c r="D49" s="10"/>
      <c r="E49" s="10">
        <f t="shared" si="9"/>
        <v>13150</v>
      </c>
      <c r="G49" s="2">
        <v>250</v>
      </c>
      <c r="H49" s="2">
        <f t="shared" si="7"/>
        <v>250</v>
      </c>
      <c r="J49" s="2" t="str">
        <f t="shared" si="8"/>
        <v/>
      </c>
      <c r="K49" s="2">
        <f t="shared" si="1"/>
        <v>250</v>
      </c>
    </row>
    <row r="50" spans="1:11" x14ac:dyDescent="0.35">
      <c r="A50" t="s">
        <v>121</v>
      </c>
      <c r="B50" s="19" t="s">
        <v>122</v>
      </c>
      <c r="C50" s="12" t="s">
        <v>49</v>
      </c>
      <c r="D50" s="10">
        <v>250</v>
      </c>
      <c r="E50" s="10">
        <f t="shared" si="9"/>
        <v>13400</v>
      </c>
      <c r="G50" s="2"/>
      <c r="H50" s="2">
        <f t="shared" si="7"/>
        <v>250</v>
      </c>
      <c r="J50" s="2" t="str">
        <f t="shared" si="8"/>
        <v/>
      </c>
      <c r="K50" s="2">
        <f t="shared" si="1"/>
        <v>250</v>
      </c>
    </row>
    <row r="51" spans="1:11" x14ac:dyDescent="0.35">
      <c r="A51" t="s">
        <v>123</v>
      </c>
      <c r="B51" s="19" t="s">
        <v>124</v>
      </c>
      <c r="C51" s="12" t="s">
        <v>50</v>
      </c>
      <c r="D51" s="10">
        <v>250</v>
      </c>
      <c r="E51" s="10">
        <f t="shared" si="9"/>
        <v>13650</v>
      </c>
      <c r="G51" s="2"/>
      <c r="H51" s="2">
        <f t="shared" si="7"/>
        <v>250</v>
      </c>
      <c r="J51" s="2" t="str">
        <f t="shared" si="8"/>
        <v/>
      </c>
      <c r="K51" s="2">
        <f t="shared" si="1"/>
        <v>250</v>
      </c>
    </row>
    <row r="52" spans="1:11" x14ac:dyDescent="0.35">
      <c r="A52" t="s">
        <v>125</v>
      </c>
      <c r="B52" s="19" t="s">
        <v>126</v>
      </c>
      <c r="C52" s="12" t="s">
        <v>51</v>
      </c>
      <c r="D52" s="10">
        <v>250</v>
      </c>
      <c r="E52" s="10">
        <f t="shared" si="9"/>
        <v>13900</v>
      </c>
      <c r="G52" s="2"/>
      <c r="H52" s="2">
        <f t="shared" si="7"/>
        <v>250</v>
      </c>
      <c r="J52" s="2" t="str">
        <f t="shared" si="8"/>
        <v/>
      </c>
      <c r="K52" s="2">
        <f t="shared" si="1"/>
        <v>250</v>
      </c>
    </row>
    <row r="53" spans="1:11" x14ac:dyDescent="0.35">
      <c r="A53" t="s">
        <v>127</v>
      </c>
      <c r="B53" s="19" t="s">
        <v>128</v>
      </c>
      <c r="C53" s="12" t="s">
        <v>52</v>
      </c>
      <c r="D53" s="10">
        <v>250</v>
      </c>
      <c r="E53" s="10">
        <f t="shared" si="9"/>
        <v>14150</v>
      </c>
      <c r="G53" s="2"/>
      <c r="H53" s="2">
        <f t="shared" si="7"/>
        <v>250</v>
      </c>
      <c r="J53" s="2" t="str">
        <f t="shared" si="8"/>
        <v/>
      </c>
      <c r="K53" s="2">
        <f t="shared" si="1"/>
        <v>250</v>
      </c>
    </row>
    <row r="54" spans="1:11" x14ac:dyDescent="0.35">
      <c r="A54" t="s">
        <v>129</v>
      </c>
      <c r="B54" s="19" t="s">
        <v>130</v>
      </c>
      <c r="C54" s="12" t="s">
        <v>53</v>
      </c>
      <c r="D54" s="10">
        <v>250</v>
      </c>
      <c r="E54" s="10">
        <f t="shared" si="9"/>
        <v>14400</v>
      </c>
      <c r="G54" s="2"/>
      <c r="H54" s="2">
        <f t="shared" si="7"/>
        <v>250</v>
      </c>
      <c r="J54" s="2" t="str">
        <f t="shared" si="8"/>
        <v/>
      </c>
      <c r="K54" s="2">
        <f t="shared" si="1"/>
        <v>250</v>
      </c>
    </row>
    <row r="56" spans="1:11" x14ac:dyDescent="0.35">
      <c r="A56" s="3"/>
      <c r="B56" s="3"/>
      <c r="C56" s="3"/>
      <c r="D56" s="3" t="s">
        <v>67</v>
      </c>
      <c r="E56" s="3"/>
      <c r="F56" s="3"/>
      <c r="G56" s="3"/>
      <c r="H56" s="3"/>
      <c r="I56" s="14"/>
      <c r="J56" s="11" t="s">
        <v>63</v>
      </c>
      <c r="K56" s="11" t="s">
        <v>64</v>
      </c>
    </row>
    <row r="57" spans="1:11" x14ac:dyDescent="0.35">
      <c r="D57" s="5">
        <f>SUM(D5:D54)</f>
        <v>14400</v>
      </c>
      <c r="J57" s="5">
        <f>SUM(J5:J54)</f>
        <v>13350</v>
      </c>
      <c r="K57" s="5">
        <f>SUM(K5:K54)</f>
        <v>10250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6D688-85E4-4079-A86C-95ADEE0015AC}">
  <dimension ref="B3:E11"/>
  <sheetViews>
    <sheetView zoomScale="130" zoomScaleNormal="130" workbookViewId="0">
      <selection activeCell="G4" sqref="G4"/>
    </sheetView>
  </sheetViews>
  <sheetFormatPr defaultRowHeight="14.5" x14ac:dyDescent="0.35"/>
  <cols>
    <col min="2" max="2" width="23.1796875" bestFit="1" customWidth="1"/>
  </cols>
  <sheetData>
    <row r="3" spans="2:5" x14ac:dyDescent="0.35">
      <c r="C3" s="20" t="s">
        <v>6</v>
      </c>
      <c r="D3" s="20" t="s">
        <v>3</v>
      </c>
      <c r="E3" s="20" t="s">
        <v>4</v>
      </c>
    </row>
    <row r="4" spans="2:5" x14ac:dyDescent="0.35">
      <c r="B4" t="s">
        <v>68</v>
      </c>
      <c r="C4" s="2">
        <v>500</v>
      </c>
      <c r="E4" s="2">
        <f t="shared" ref="E4:E9" si="0">C4+D4</f>
        <v>500</v>
      </c>
    </row>
    <row r="5" spans="2:5" x14ac:dyDescent="0.35">
      <c r="B5" t="s">
        <v>69</v>
      </c>
      <c r="C5" s="2">
        <v>500</v>
      </c>
      <c r="D5" s="2">
        <v>500</v>
      </c>
      <c r="E5" s="2">
        <f t="shared" si="0"/>
        <v>1000</v>
      </c>
    </row>
    <row r="6" spans="2:5" x14ac:dyDescent="0.35">
      <c r="B6" t="s">
        <v>70</v>
      </c>
      <c r="C6" s="2">
        <v>500</v>
      </c>
      <c r="E6" s="2">
        <f t="shared" si="0"/>
        <v>500</v>
      </c>
    </row>
    <row r="7" spans="2:5" x14ac:dyDescent="0.35">
      <c r="B7" t="s">
        <v>73</v>
      </c>
      <c r="C7" s="2">
        <v>500</v>
      </c>
      <c r="E7" s="2">
        <f t="shared" si="0"/>
        <v>500</v>
      </c>
    </row>
    <row r="8" spans="2:5" x14ac:dyDescent="0.35">
      <c r="B8" t="s">
        <v>72</v>
      </c>
      <c r="C8" s="2">
        <v>500</v>
      </c>
      <c r="E8" s="2">
        <f t="shared" si="0"/>
        <v>500</v>
      </c>
    </row>
    <row r="9" spans="2:5" x14ac:dyDescent="0.35">
      <c r="B9" s="3" t="s">
        <v>71</v>
      </c>
      <c r="C9" s="4">
        <v>500</v>
      </c>
      <c r="D9" s="3"/>
      <c r="E9" s="4">
        <f t="shared" si="0"/>
        <v>500</v>
      </c>
    </row>
    <row r="11" spans="2:5" x14ac:dyDescent="0.35">
      <c r="C11" s="2">
        <f>SUM(C4:C10)</f>
        <v>3000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Candidates - SDC</vt:lpstr>
      <vt:lpstr>Orgs - 501c4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delete</dc:creator>
  <cp:lastModifiedBy>Lisa Lesniak</cp:lastModifiedBy>
  <cp:lastPrinted>2022-09-12T21:29:21Z</cp:lastPrinted>
  <dcterms:created xsi:type="dcterms:W3CDTF">2022-09-10T14:16:46Z</dcterms:created>
  <dcterms:modified xsi:type="dcterms:W3CDTF">2022-09-18T16:32:52Z</dcterms:modified>
</cp:coreProperties>
</file>